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bout this sample" sheetId="1" state="visible" r:id="rId3"/>
    <sheet name="Questionnaire" sheetId="2" state="visible" r:id="rId4"/>
    <sheet name="Answer library" sheetId="3" state="visible" r:id="rId5"/>
    <sheet name="Summary" sheetId="4" state="visible" r:id="rId6"/>
  </sheets>
  <definedNames>
    <definedName function="false" hidden="true" localSheetId="2" name="_xlnm._FilterDatabase" vbProcedure="false">'Answer library'!$A$1:$H$21</definedName>
    <definedName function="false" hidden="true" localSheetId="1" name="_xlnm._FilterDatabase" vbProcedure="false">Questionnaire!$A$1:$G$43</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<sst xmlns="http://schemas.openxmlformats.org/spreadsheetml/2006/main" count="452" uniqueCount="313">
  <si>
    <t xml:space="preserve">Sample security questionnaire</t>
  </si>
  <si>
    <t xml:space="preserve">Prepared by Polaris Cybersecurity  |  polariscybersec.com/security-questionnaires</t>
  </si>
  <si>
    <t xml:space="preserve">What this is</t>
  </si>
  <si>
    <t xml:space="preserve">A completed security questionnaire for Tallyfern Inc., a fictional 14-person B2B SaaS company with no SOC 2 report. It shows the kind of answers, gap responses and answer library a Polaris client receives.</t>
  </si>
  <si>
    <t xml:space="preserve">Tallyfern is not a real company. Every answer, date and figure in this file is invented for illustration. Subprocessor names are real services used only as examples.</t>
  </si>
  <si>
    <t xml:space="preserve">The questions were written by Polaris to cover topics buyers commonly ask about. This is not an official CSA CAIQ, SIG or other standard questionnaire.</t>
  </si>
  <si>
    <t xml:space="preserve">How to read it</t>
  </si>
  <si>
    <t xml:space="preserve">Questionnaire tab (rows with an open gap are shaded yellow): each question with an answer (Yes, No, Partial or N/A), the full response, the evidence available on request, and for every gap, what covers it today and the target date.</t>
  </si>
  <si>
    <t xml:space="preserve">Answer library tab: the approved answers, their owners and review dates, so the next questionnaire can be answered by copying from here.</t>
  </si>
  <si>
    <t xml:space="preserve">Summary tab: answer counts and the list of open gaps with target dates.</t>
  </si>
  <si>
    <t xml:space="preserve">Why the gaps are left in</t>
  </si>
  <si>
    <t xml:space="preserve">Buyers check answers. An honest Partial or No with a compensating control and a date is more credible than a Yes the company can't back up, and it keeps the answers safe to put in a contract.</t>
  </si>
  <si>
    <t xml:space="preserve">General information only, not legal advice. Each client reviews and approves every answer before it goes to a buyer.</t>
  </si>
  <si>
    <t xml:space="preserve">#</t>
  </si>
  <si>
    <t xml:space="preserve">Domain</t>
  </si>
  <si>
    <t xml:space="preserve">Question</t>
  </si>
  <si>
    <t xml:space="preserve">Answer</t>
  </si>
  <si>
    <t xml:space="preserve">Response</t>
  </si>
  <si>
    <t xml:space="preserve">Evidence available on request</t>
  </si>
  <si>
    <t xml:space="preserve">Gap: what covers it today and target date</t>
  </si>
  <si>
    <t xml:space="preserve">1.1</t>
  </si>
  <si>
    <t xml:space="preserve">Company and compliance</t>
  </si>
  <si>
    <t xml:space="preserve">Describe your company and the service in scope for this review.</t>
  </si>
  <si>
    <t xml:space="preserve">N/A</t>
  </si>
  <si>
    <t xml:space="preserve">Tallyfern Inc. is a 14-person company based in Toronto, Canada. The service in scope is the Tallyfern web application, which routes supplier invoices to the right approvers and records each approval.</t>
  </si>
  <si>
    <t xml:space="preserve">1.2</t>
  </si>
  <si>
    <t xml:space="preserve">Do you hold a current SOC 2 report or ISO/IEC 27001 certificate?</t>
  </si>
  <si>
    <t xml:space="preserve">No</t>
  </si>
  <si>
    <t xml:space="preserve">Tallyfern does not hold a SOC 2 report or ISO/IEC 27001 certificate today. This questionnaire, our written policies and the evidence listed in each answer describe the controls in place now.</t>
  </si>
  <si>
    <t xml:space="preserve">Policy set, answer library</t>
  </si>
  <si>
    <t xml:space="preserve">Tallyfern plans to start SOC 2 Type 1 readiness work in Q2 2027 and will share the report when it is issued.</t>
  </si>
  <si>
    <t xml:space="preserve">1.3</t>
  </si>
  <si>
    <t xml:space="preserve">Do you have documented information security policies approved by management?</t>
  </si>
  <si>
    <t xml:space="preserve">Yes</t>
  </si>
  <si>
    <t xml:space="preserve">Yes. Tallyfern maintains written policies for acceptable use, passwords and MFA, remote work and personal devices, and incident reporting. The CEO approved them in October 2026, and they are reviewed every year.</t>
  </si>
  <si>
    <t xml:space="preserve">Policy documents with approval dates</t>
  </si>
  <si>
    <t xml:space="preserve">1.4</t>
  </si>
  <si>
    <t xml:space="preserve">Is a named person responsible for information security?</t>
  </si>
  <si>
    <t xml:space="preserve">The CTO owns information security and reports on it to the CEO each month. There is no dedicated security team; security tasks are assigned to named owners in the answer library.</t>
  </si>
  <si>
    <t xml:space="preserve">Org chart, answer library owners</t>
  </si>
  <si>
    <t xml:space="preserve">1.5</t>
  </si>
  <si>
    <t xml:space="preserve">Do you perform a formal information security risk assessment at least annually?</t>
  </si>
  <si>
    <t xml:space="preserve">Partial</t>
  </si>
  <si>
    <t xml:space="preserve">Tallyfern tracks known security risks in a risk register reviewed by the CTO and CEO. A full, documented risk assessment has not yet been completed.</t>
  </si>
  <si>
    <t xml:space="preserve">Risk register</t>
  </si>
  <si>
    <t xml:space="preserve">The first documented annual risk assessment will be completed by December 31, 2026.</t>
  </si>
  <si>
    <t xml:space="preserve">2.1</t>
  </si>
  <si>
    <t xml:space="preserve">People</t>
  </si>
  <si>
    <t xml:space="preserve">Do all employees and contractors complete security awareness training?</t>
  </si>
  <si>
    <t xml:space="preserve">All new staff complete security onboarding in their first week, covering phishing, passwords, MFA and incident reporting. Completion is recorded.</t>
  </si>
  <si>
    <t xml:space="preserve">Onboarding completion records</t>
  </si>
  <si>
    <t xml:space="preserve">Annual refresher training with phishing simulations starts in January 2027.</t>
  </si>
  <si>
    <t xml:space="preserve">2.2</t>
  </si>
  <si>
    <t xml:space="preserve">Do you perform background checks on employees with access to customer data?</t>
  </si>
  <si>
    <t xml:space="preserve">Tallyfern does not currently run background checks. Production access is limited to 3 engineers, granted by role and reviewed every quarter.</t>
  </si>
  <si>
    <t xml:space="preserve">Access review records</t>
  </si>
  <si>
    <t xml:space="preserve">Tallyfern is evaluating background checks for new hires with production access, with a decision by June 30, 2027.</t>
  </si>
  <si>
    <t xml:space="preserve">2.3</t>
  </si>
  <si>
    <t xml:space="preserve">Do employees and contractors sign confidentiality agreements?</t>
  </si>
  <si>
    <t xml:space="preserve">Yes. Every employee and contractor signs a confidentiality agreement before receiving system access.</t>
  </si>
  <si>
    <t xml:space="preserve">Signed agreements on file</t>
  </si>
  <si>
    <t xml:space="preserve">2.4</t>
  </si>
  <si>
    <t xml:space="preserve">Is access removed promptly when someone leaves the company?</t>
  </si>
  <si>
    <t xml:space="preserve">Yes. An offboarding checklist disables the person's Google Workspace account on their last day, which ends single sign-on to company tools. Production and AWS access are removed the same day.</t>
  </si>
  <si>
    <t xml:space="preserve">Offboarding checklist records</t>
  </si>
  <si>
    <t xml:space="preserve">3.1</t>
  </si>
  <si>
    <t xml:space="preserve">Access control</t>
  </si>
  <si>
    <t xml:space="preserve">Is multi-factor authentication required for all workforce accounts?</t>
  </si>
  <si>
    <t xml:space="preserve">Yes. MFA is enforced in Google Workspace for every account, and company tools use Google single sign-on. AWS, GitHub and Stripe also require MFA.</t>
  </si>
  <si>
    <t xml:space="preserve">MFA enforcement settings screenshots</t>
  </si>
  <si>
    <t xml:space="preserve">3.2</t>
  </si>
  <si>
    <t xml:space="preserve">Does each person have a unique account, with no shared logins?</t>
  </si>
  <si>
    <t xml:space="preserve">Yes. Each person has a named account. The AWS root account is locked away, protected by a hardware security key, and used only for emergencies.</t>
  </si>
  <si>
    <t xml:space="preserve">Account list</t>
  </si>
  <si>
    <t xml:space="preserve">3.3</t>
  </si>
  <si>
    <t xml:space="preserve">Is access granted on a least-privilege basis and reviewed regularly?</t>
  </si>
  <si>
    <t xml:space="preserve">Yes. Access is granted by role. The CTO reviews access to production, AWS and GitHub every quarter and removes anything no longer needed.</t>
  </si>
  <si>
    <t xml:space="preserve">Quarterly access review records</t>
  </si>
  <si>
    <t xml:space="preserve">3.4</t>
  </si>
  <si>
    <t xml:space="preserve">Is administrative access to production systems restricted and logged?</t>
  </si>
  <si>
    <t xml:space="preserve">Production access uses individual AWS IAM Identity Center accounts with MFA and short-lived credentials. Only 3 engineers hold production access, and changes are logged in AWS CloudTrail.</t>
  </si>
  <si>
    <t xml:space="preserve">IAM configuration, CloudTrail logs</t>
  </si>
  <si>
    <t xml:space="preserve">3.5</t>
  </si>
  <si>
    <t xml:space="preserve">Do customers have options to secure their own user accounts?</t>
  </si>
  <si>
    <t xml:space="preserve">Yes. Customer admins can require MFA for their users, sign in with Google or Microsoft accounts, and assign roles that limit what each user can see and approve.</t>
  </si>
  <si>
    <t xml:space="preserve">Product documentation</t>
  </si>
  <si>
    <t xml:space="preserve">4.1</t>
  </si>
  <si>
    <t xml:space="preserve">Data protection</t>
  </si>
  <si>
    <t xml:space="preserve">What customer data do you store?</t>
  </si>
  <si>
    <t xml:space="preserve">Tallyfern stores invoice files and invoice details, approval history, and user names, email addresses and roles. Tallyfern does not store payment card numbers or bank login credentials.</t>
  </si>
  <si>
    <t xml:space="preserve">Data inventory</t>
  </si>
  <si>
    <t xml:space="preserve">4.2</t>
  </si>
  <si>
    <t xml:space="preserve">Is customer data encrypted at rest?</t>
  </si>
  <si>
    <t xml:space="preserve">Yes. The database and file storage are encrypted at rest with AES-256 using AWS Key Management Service.</t>
  </si>
  <si>
    <t xml:space="preserve">AWS encryption settings screenshots</t>
  </si>
  <si>
    <t xml:space="preserve">4.3</t>
  </si>
  <si>
    <t xml:space="preserve">Is customer data encrypted in transit?</t>
  </si>
  <si>
    <t xml:space="preserve">Yes. All connections to the application use TLS 1.2 or higher. Unencrypted HTTP requests are redirected to HTTPS.</t>
  </si>
  <si>
    <t xml:space="preserve">TLS configuration scan</t>
  </si>
  <si>
    <t xml:space="preserve">4.4</t>
  </si>
  <si>
    <t xml:space="preserve">Where is customer data stored and processed?</t>
  </si>
  <si>
    <t xml:space="preserve">Customer data is stored and processed in the AWS Canada (Central) region. Some subprocessors handle limited data outside Canada, as listed on the subprocessor list.</t>
  </si>
  <si>
    <t xml:space="preserve">Subprocessor list</t>
  </si>
  <si>
    <t xml:space="preserve">4.5</t>
  </si>
  <si>
    <t xml:space="preserve">Is customer data logically separated from other customers' data?</t>
  </si>
  <si>
    <t xml:space="preserve">Yes. Every record is tagged with the customer's account ID, and the application checks that ID on every request. Automated tests check that one customer cannot read another customer's data.</t>
  </si>
  <si>
    <t xml:space="preserve">Test suite results</t>
  </si>
  <si>
    <t xml:space="preserve">4.6</t>
  </si>
  <si>
    <t xml:space="preserve">What happens to customer data when a contract ends?</t>
  </si>
  <si>
    <t xml:space="preserve">Customers can export their data at any time. After a contract ends, Tallyfern deletes customer data within 30 days, and it ages out of backups within a further 35 days.</t>
  </si>
  <si>
    <t xml:space="preserve">Data deletion procedure</t>
  </si>
  <si>
    <t xml:space="preserve">4.7</t>
  </si>
  <si>
    <t xml:space="preserve">Is production customer data ever used in development or test environments?</t>
  </si>
  <si>
    <t xml:space="preserve">No. Development and testing use generated sample data. Production data stays in production.</t>
  </si>
  <si>
    <t xml:space="preserve">Environment configuration</t>
  </si>
  <si>
    <t xml:space="preserve">5.1</t>
  </si>
  <si>
    <t xml:space="preserve">Infrastructure</t>
  </si>
  <si>
    <t xml:space="preserve">Where is your service hosted?</t>
  </si>
  <si>
    <t xml:space="preserve">The service runs on Amazon Web Services in the Canada (Central) region, using managed containers and a managed PostgreSQL database. Tallyfern does not operate its own data centres.</t>
  </si>
  <si>
    <t xml:space="preserve">Architecture diagram</t>
  </si>
  <si>
    <t xml:space="preserve">5.2</t>
  </si>
  <si>
    <t xml:space="preserve">Are production systems protected from direct internet access?</t>
  </si>
  <si>
    <t xml:space="preserve">Production systems run in private subnets with no direct internet access. Only the load balancer is public, and security groups allow only the traffic each service needs.</t>
  </si>
  <si>
    <t xml:space="preserve">Network diagram, security group configuration</t>
  </si>
  <si>
    <t xml:space="preserve">5.3</t>
  </si>
  <si>
    <t xml:space="preserve">Are employee laptops centrally managed and encrypted?</t>
  </si>
  <si>
    <t xml:space="preserve">Company laptops require full-disk encryption, a screen lock and automatic updates, and Google endpoint management checks these settings before allowing access.</t>
  </si>
  <si>
    <t xml:space="preserve">Endpoint management report</t>
  </si>
  <si>
    <t xml:space="preserve">Full mobile device management with remote wipe will be in place by March 31, 2027.</t>
  </si>
  <si>
    <t xml:space="preserve">5.4</t>
  </si>
  <si>
    <t xml:space="preserve">Do you use anti-malware or endpoint protection on company devices?</t>
  </si>
  <si>
    <t xml:space="preserve">Yes. Built-in operating system protection is enabled and kept up to date on all company laptops, and the endpoint management report confirms it.</t>
  </si>
  <si>
    <t xml:space="preserve">6.1</t>
  </si>
  <si>
    <t xml:space="preserve">Application security</t>
  </si>
  <si>
    <t xml:space="preserve">Do you follow a secure development process?</t>
  </si>
  <si>
    <t xml:space="preserve">Yes. Every code change requires a pull request and review by a second engineer before it can be merged. Automated tests and dependency checks run on every change.</t>
  </si>
  <si>
    <t xml:space="preserve">GitHub branch protection settings</t>
  </si>
  <si>
    <t xml:space="preserve">6.2</t>
  </si>
  <si>
    <t xml:space="preserve">Do you scan code and dependencies for vulnerabilities?</t>
  </si>
  <si>
    <t xml:space="preserve">Yes. GitHub dependency alerts and code scanning run on every change. Critical findings block the merge until they are fixed.</t>
  </si>
  <si>
    <t xml:space="preserve">Scan results</t>
  </si>
  <si>
    <t xml:space="preserve">6.3</t>
  </si>
  <si>
    <t xml:space="preserve">Has the application had an independent penetration test in the last 12 months?</t>
  </si>
  <si>
    <t xml:space="preserve">Not yet. Tallyfern runs automated scanning of the application and its dependencies, but no independent penetration test has been completed.</t>
  </si>
  <si>
    <t xml:space="preserve">Automated scan results</t>
  </si>
  <si>
    <t xml:space="preserve">An independent penetration test is booked for Q1 2027. A summary letter will be available to customers afterward.</t>
  </si>
  <si>
    <t xml:space="preserve">6.4</t>
  </si>
  <si>
    <t xml:space="preserve">Do you have defined timeframes for fixing security vulnerabilities?</t>
  </si>
  <si>
    <t xml:space="preserve">Target fix times are 7 days for critical, 30 days for high and 90 days for medium vulnerabilities. Progress is tracked in the engineering issue tracker.</t>
  </si>
  <si>
    <t xml:space="preserve">Vulnerability tracking records</t>
  </si>
  <si>
    <t xml:space="preserve">7.1</t>
  </si>
  <si>
    <t xml:space="preserve">Logging and monitoring</t>
  </si>
  <si>
    <t xml:space="preserve">Are security events logged and retained?</t>
  </si>
  <si>
    <t xml:space="preserve">Yes. Application, infrastructure and AWS account activity logs are collected in Amazon CloudWatch and AWS CloudTrail and kept for 1 year.</t>
  </si>
  <si>
    <t xml:space="preserve">Log retention settings</t>
  </si>
  <si>
    <t xml:space="preserve">7.2</t>
  </si>
  <si>
    <t xml:space="preserve">Are security logs monitored, with alerts for suspicious activity?</t>
  </si>
  <si>
    <t xml:space="preserve">Alerts for suspicious activity, such as root account use and unusual login attempts, are sent to the engineering on-call channel. Amazon GuardDuty is enabled. There is no 24/7 security operations centre.</t>
  </si>
  <si>
    <t xml:space="preserve">Alert configuration</t>
  </si>
  <si>
    <t xml:space="preserve">Tallyfern will review alert coverage against its incident response plan by December 31, 2026.</t>
  </si>
  <si>
    <t xml:space="preserve">8.1</t>
  </si>
  <si>
    <t xml:space="preserve">Incident response</t>
  </si>
  <si>
    <t xml:space="preserve">Do you have a documented incident response plan?</t>
  </si>
  <si>
    <t xml:space="preserve">Yes. The plan names an incident lead, sets out steps for containment, investigation and recovery, and includes contact lists.</t>
  </si>
  <si>
    <t xml:space="preserve">Incident response plan</t>
  </si>
  <si>
    <t xml:space="preserve">8.2</t>
  </si>
  <si>
    <t xml:space="preserve">Has the incident response plan been tested?</t>
  </si>
  <si>
    <t xml:space="preserve">The team walked through the plan once in September 2026 using a lost-laptop scenario.</t>
  </si>
  <si>
    <t xml:space="preserve">Exercise notes</t>
  </si>
  <si>
    <t xml:space="preserve">A ransomware tabletop exercise is scheduled for February 2027, then once a year after that.</t>
  </si>
  <si>
    <t xml:space="preserve">8.3</t>
  </si>
  <si>
    <t xml:space="preserve">Will you notify customers promptly of a security breach affecting their data?</t>
  </si>
  <si>
    <t xml:space="preserve">Tallyfern will notify affected customers without undue delay after confirming a breach affecting their data, and within any time limit set in the customer's contract. Notices go to the customer's named security contact by email.</t>
  </si>
  <si>
    <t xml:space="preserve">8.4</t>
  </si>
  <si>
    <t xml:space="preserve">Have you had a security breach in the last 24 months?</t>
  </si>
  <si>
    <t xml:space="preserve">No. Tallyfern has had no security breaches affecting customer data.</t>
  </si>
  <si>
    <t xml:space="preserve">9.1</t>
  </si>
  <si>
    <t xml:space="preserve">Business continuity</t>
  </si>
  <si>
    <t xml:space="preserve">Is customer data backed up regularly?</t>
  </si>
  <si>
    <t xml:space="preserve">The database is backed up automatically, with point-in-time recovery for the last 35 days. Daily copies are also kept in a separate AWS account that production staff cannot delete.</t>
  </si>
  <si>
    <t xml:space="preserve">Backup configuration</t>
  </si>
  <si>
    <t xml:space="preserve">9.2</t>
  </si>
  <si>
    <t xml:space="preserve">Are restores from backup tested?</t>
  </si>
  <si>
    <t xml:space="preserve">Yes. A full database restore was tested in September 2026 and completed in 47 minutes. Restore tests run every 6 months.</t>
  </si>
  <si>
    <t xml:space="preserve">Restore test record</t>
  </si>
  <si>
    <t xml:space="preserve">9.3</t>
  </si>
  <si>
    <t xml:space="preserve">Do you have a documented business continuity and disaster recovery plan?</t>
  </si>
  <si>
    <t xml:space="preserve">Recovery steps for the database and application are documented in the engineering runbook. A complete continuity plan covering people, suppliers and communication has not yet been written.</t>
  </si>
  <si>
    <t xml:space="preserve">Engineering runbook</t>
  </si>
  <si>
    <t xml:space="preserve">A full business continuity and disaster recovery plan will be approved by November 30, 2026.</t>
  </si>
  <si>
    <t xml:space="preserve">10.1</t>
  </si>
  <si>
    <t xml:space="preserve">Vendors and subprocessors</t>
  </si>
  <si>
    <t xml:space="preserve">Do you maintain a list of subprocessors with access to customer data?</t>
  </si>
  <si>
    <t xml:space="preserve">Yes. The current list is AWS (hosting), Stripe (billing), Postmark (transactional email) and Sentry (error monitoring). Customers receive 30 days' notice before a new subprocessor is added.</t>
  </si>
  <si>
    <t xml:space="preserve">10.2</t>
  </si>
  <si>
    <t xml:space="preserve">Do you assess the security of vendors before using them?</t>
  </si>
  <si>
    <t xml:space="preserve">Tallyfern reviews each subprocessor's published security documentation and certifications before signing up. The review is not yet recorded in a standard format.</t>
  </si>
  <si>
    <t xml:space="preserve">A written vendor review checklist will be in use by December 31, 2026.</t>
  </si>
  <si>
    <t xml:space="preserve">11.1</t>
  </si>
  <si>
    <t xml:space="preserve">Privacy</t>
  </si>
  <si>
    <t xml:space="preserve">Do you have a privacy policy and a named person responsible for privacy?</t>
  </si>
  <si>
    <t xml:space="preserve">Yes. Tallyfern publishes a privacy policy, and the CEO is the named privacy officer.</t>
  </si>
  <si>
    <t xml:space="preserve">Public privacy policy</t>
  </si>
  <si>
    <t xml:space="preserve">11.2</t>
  </si>
  <si>
    <t xml:space="preserve">Will you sign a data processing agreement?</t>
  </si>
  <si>
    <t xml:space="preserve">Yes. Tallyfern offers a standard data processing agreement and will review a customer's own agreement on request.</t>
  </si>
  <si>
    <t xml:space="preserve">Standard data processing agreement</t>
  </si>
  <si>
    <t xml:space="preserve">Rows shaded yellow have an open gap, with what covers it today and a target date.</t>
  </si>
  <si>
    <t xml:space="preserve">Library ID</t>
  </si>
  <si>
    <t xml:space="preserve">Topic</t>
  </si>
  <si>
    <t xml:space="preserve">Approved answer</t>
  </si>
  <si>
    <t xml:space="preserve">Used for questions</t>
  </si>
  <si>
    <t xml:space="preserve">Evidence</t>
  </si>
  <si>
    <t xml:space="preserve">Owner</t>
  </si>
  <si>
    <t xml:space="preserve">Last reviewed</t>
  </si>
  <si>
    <t xml:space="preserve">Next review</t>
  </si>
  <si>
    <t xml:space="preserve">A-01</t>
  </si>
  <si>
    <t xml:space="preserve">Company overview</t>
  </si>
  <si>
    <t xml:space="preserve">Tallyfern Inc. is a 14-person company in Toronto, Canada. Its web application routes supplier invoices to approvers and records each approval.</t>
  </si>
  <si>
    <t xml:space="preserve">CEO</t>
  </si>
  <si>
    <t xml:space="preserve">A-02</t>
  </si>
  <si>
    <t xml:space="preserve">Certifications</t>
  </si>
  <si>
    <t xml:space="preserve">No SOC 2 or ISO/IEC 27001 today. SOC 2 Type 1 readiness starts Q2 2027.</t>
  </si>
  <si>
    <t xml:space="preserve">Policy set</t>
  </si>
  <si>
    <t xml:space="preserve">A-03</t>
  </si>
  <si>
    <t xml:space="preserve">Policies</t>
  </si>
  <si>
    <t xml:space="preserve">Written policies for acceptable use, passwords and MFA, remote work and personal devices, and incident reporting. Approved October 2026, reviewed yearly.</t>
  </si>
  <si>
    <t xml:space="preserve">Policy documents</t>
  </si>
  <si>
    <t xml:space="preserve">CTO</t>
  </si>
  <si>
    <t xml:space="preserve">A-04</t>
  </si>
  <si>
    <t xml:space="preserve">Security ownership</t>
  </si>
  <si>
    <t xml:space="preserve">The CTO owns information security and reports monthly to the CEO.</t>
  </si>
  <si>
    <t xml:space="preserve">Org chart</t>
  </si>
  <si>
    <t xml:space="preserve">A-05</t>
  </si>
  <si>
    <t xml:space="preserve">Risk management</t>
  </si>
  <si>
    <t xml:space="preserve">Risk register reviewed by CTO and CEO. First documented annual risk assessment due December 31, 2026.</t>
  </si>
  <si>
    <t xml:space="preserve">A-06</t>
  </si>
  <si>
    <t xml:space="preserve">Training</t>
  </si>
  <si>
    <t xml:space="preserve">Security onboarding in week 1 for all staff. Annual refresher and phishing simulations start January 2027.</t>
  </si>
  <si>
    <t xml:space="preserve">Completion records</t>
  </si>
  <si>
    <t xml:space="preserve">A-07</t>
  </si>
  <si>
    <t xml:space="preserve">Background checks</t>
  </si>
  <si>
    <t xml:space="preserve">Not performed today. Production access limited to 3 engineers and reviewed quarterly. Decision on checks by June 30, 2027.</t>
  </si>
  <si>
    <t xml:space="preserve">Access reviews</t>
  </si>
  <si>
    <t xml:space="preserve">A-08</t>
  </si>
  <si>
    <t xml:space="preserve">Offboarding</t>
  </si>
  <si>
    <t xml:space="preserve">Google Workspace disabled on the last day, ending SSO. AWS and production access removed the same day.</t>
  </si>
  <si>
    <t xml:space="preserve">Offboarding records</t>
  </si>
  <si>
    <t xml:space="preserve">A-09</t>
  </si>
  <si>
    <t xml:space="preserve">MFA</t>
  </si>
  <si>
    <t xml:space="preserve">MFA enforced on Google Workspace, AWS, GitHub and Stripe. Company tools use Google SSO.</t>
  </si>
  <si>
    <t xml:space="preserve">MFA settings</t>
  </si>
  <si>
    <t xml:space="preserve">A-10</t>
  </si>
  <si>
    <t xml:space="preserve">Role-based access. Quarterly review of production, AWS and GitHub access by the CTO.</t>
  </si>
  <si>
    <t xml:space="preserve">3.2, 3.3, 3.4</t>
  </si>
  <si>
    <t xml:space="preserve">Review records</t>
  </si>
  <si>
    <t xml:space="preserve">A-11</t>
  </si>
  <si>
    <t xml:space="preserve">Encryption</t>
  </si>
  <si>
    <t xml:space="preserve">AES-256 at rest with AWS KMS. TLS 1.2 or higher in transit.</t>
  </si>
  <si>
    <t xml:space="preserve">4.2, 4.3</t>
  </si>
  <si>
    <t xml:space="preserve">Encryption settings, TLS scan</t>
  </si>
  <si>
    <t xml:space="preserve">A-12</t>
  </si>
  <si>
    <t xml:space="preserve">Data location</t>
  </si>
  <si>
    <t xml:space="preserve">Stored and processed in AWS Canada (Central). Subprocessor list shows data handled elsewhere.</t>
  </si>
  <si>
    <t xml:space="preserve">4.4, 5.1</t>
  </si>
  <si>
    <t xml:space="preserve">A-13</t>
  </si>
  <si>
    <t xml:space="preserve">Data deletion</t>
  </si>
  <si>
    <t xml:space="preserve">Deleted within 30 days of contract end; ages out of backups within a further 35 days.</t>
  </si>
  <si>
    <t xml:space="preserve">Deletion procedure</t>
  </si>
  <si>
    <t xml:space="preserve">A-14</t>
  </si>
  <si>
    <t xml:space="preserve">Secure development</t>
  </si>
  <si>
    <t xml:space="preserve">Peer-reviewed pull requests, automated tests, dependency and code scanning on every change. Critical findings block merges.</t>
  </si>
  <si>
    <t xml:space="preserve">6.1, 6.2</t>
  </si>
  <si>
    <t xml:space="preserve">GitHub settings</t>
  </si>
  <si>
    <t xml:space="preserve">A-15</t>
  </si>
  <si>
    <t xml:space="preserve">Penetration testing</t>
  </si>
  <si>
    <t xml:space="preserve">No independent test yet. Booked for Q1 2027, summary letter to follow.</t>
  </si>
  <si>
    <t xml:space="preserve">A-16</t>
  </si>
  <si>
    <t xml:space="preserve">Logging</t>
  </si>
  <si>
    <t xml:space="preserve">CloudWatch and CloudTrail logs kept 1 year. GuardDuty enabled. Alerts to engineering on-call. No 24/7 SOC.</t>
  </si>
  <si>
    <t xml:space="preserve">7.1, 7.2</t>
  </si>
  <si>
    <t xml:space="preserve">Log settings</t>
  </si>
  <si>
    <t xml:space="preserve">A-17</t>
  </si>
  <si>
    <t xml:space="preserve">Documented plan with named lead. Walkthrough September 2026; ransomware tabletop February 2027.</t>
  </si>
  <si>
    <t xml:space="preserve">8.1, 8.2, 8.3</t>
  </si>
  <si>
    <t xml:space="preserve">A-18</t>
  </si>
  <si>
    <t xml:space="preserve">Backups</t>
  </si>
  <si>
    <t xml:space="preserve">Automated backups with 35-day point-in-time recovery, plus daily copies in a separate AWS account. Restore tested September 2026 (47 minutes).</t>
  </si>
  <si>
    <t xml:space="preserve">9.1, 9.2</t>
  </si>
  <si>
    <t xml:space="preserve">Backup settings, restore record</t>
  </si>
  <si>
    <t xml:space="preserve">A-19</t>
  </si>
  <si>
    <t xml:space="preserve">Subprocessors</t>
  </si>
  <si>
    <t xml:space="preserve">AWS, Stripe, Postmark, Sentry. 30 days' notice before adding a new one.</t>
  </si>
  <si>
    <t xml:space="preserve">A-20</t>
  </si>
  <si>
    <t xml:space="preserve">Published privacy policy, CEO is privacy officer, standard DPA available.</t>
  </si>
  <si>
    <t xml:space="preserve">11.1, 11.2</t>
  </si>
  <si>
    <t xml:space="preserve">Privacy policy, DPA</t>
  </si>
  <si>
    <t xml:space="preserve">Next review is set 6 months after the last review. Update Last reviewed whenever an answer is checked.</t>
  </si>
  <si>
    <t xml:space="preserve">Answer summary</t>
  </si>
  <si>
    <t xml:space="preserve">Count</t>
  </si>
  <si>
    <t xml:space="preserve">Share</t>
  </si>
  <si>
    <t xml:space="preserve">Total questions</t>
  </si>
  <si>
    <t xml:space="preserve">Open gaps and target dates</t>
  </si>
  <si>
    <t xml:space="preserve">1.2 Do you hold a current SOC 2 report or ISO/IEC 27001 certificate?</t>
  </si>
  <si>
    <t xml:space="preserve">1.5 Do you perform a formal information security risk assessment at least annually?</t>
  </si>
  <si>
    <t xml:space="preserve">2.1 Do all employees and contractors complete security awareness training?</t>
  </si>
  <si>
    <t xml:space="preserve">2.2 Do you perform background checks on employees with access to customer data?</t>
  </si>
  <si>
    <t xml:space="preserve">5.3 Are employee laptops centrally managed and encrypted?</t>
  </si>
  <si>
    <t xml:space="preserve">6.3 Has the application had an independent penetration test in the last 12 months?</t>
  </si>
  <si>
    <t xml:space="preserve">7.2 Are security logs monitored, with alerts for suspicious activity?</t>
  </si>
  <si>
    <t xml:space="preserve">8.2 Has the incident response plan been tested?</t>
  </si>
  <si>
    <t xml:space="preserve">9.3 Do you have a documented business continuity and disaster recovery plan?</t>
  </si>
  <si>
    <t xml:space="preserve">10.2 Do you assess the security of vendors before using them?</t>
  </si>
</sst>
</file>

<file path=xl/styles.xml><?xml version="1.0" encoding="utf-8"?>
<styleSheet xmlns="http://schemas.openxmlformats.org/spreadsheetml/2006/main">
  <numFmts count="3">
    <numFmt numFmtId="164" formatCode="General"/>
    <numFmt numFmtId="165" formatCode="yyyy\-mm\-dd"/>
    <numFmt numFmtId="166" formatCode="0%"/>
  </numFmts>
  <fonts count="12">
    <font>
      <sz val="11"/>
      <color theme="1"/>
      <name val="Calibri"/>
      <family val="2"/>
      <charset val="1"/>
    </font>
    <font>
      <sz val="10"/>
      <name val="Arial"/>
      <family val="0"/>
    </font>
    <font>
      <sz val="10"/>
      <name val="Arial"/>
      <family val="0"/>
    </font>
    <font>
      <sz val="10"/>
      <name val="Arial"/>
      <family val="0"/>
    </font>
    <font>
      <b val="true"/>
      <sz val="16"/>
      <color rgb="FF1F2A44"/>
      <name val="Arial"/>
      <family val="0"/>
      <charset val="1"/>
    </font>
    <font>
      <sz val="10"/>
      <color rgb="FF5A6475"/>
      <name val="Arial"/>
      <family val="0"/>
      <charset val="1"/>
    </font>
    <font>
      <sz val="10"/>
      <name val="Arial"/>
      <family val="0"/>
      <charset val="1"/>
    </font>
    <font>
      <b val="true"/>
      <sz val="12"/>
      <color rgb="FF1F2A44"/>
      <name val="Arial"/>
      <family val="0"/>
      <charset val="1"/>
    </font>
    <font>
      <b val="true"/>
      <sz val="10"/>
      <name val="Arial"/>
      <family val="0"/>
      <charset val="1"/>
    </font>
    <font>
      <i val="true"/>
      <sz val="9"/>
      <color rgb="FF5A6475"/>
      <name val="Arial"/>
      <family val="0"/>
      <charset val="1"/>
    </font>
    <font>
      <b val="true"/>
      <sz val="10"/>
      <color rgb="FFFFFFFF"/>
      <name val="Arial"/>
      <family val="0"/>
      <charset val="1"/>
    </font>
    <font>
      <b val="true"/>
      <sz val="13"/>
      <color rgb="FF1F2A44"/>
      <name val="Arial"/>
      <family val="0"/>
      <charset val="1"/>
    </font>
  </fonts>
  <fills count="3">
    <fill>
      <patternFill patternType="none"/>
    </fill>
    <fill>
      <patternFill patternType="gray125"/>
    </fill>
    <fill>
      <patternFill patternType="solid">
        <fgColor rgb="FF1F2A44"/>
        <bgColor rgb="FF003366"/>
      </patternFill>
    </fill>
  </fills>
  <borders count="2">
    <border diagonalUp="false" diagonalDown="false">
      <left/>
      <right/>
      <top/>
      <bottom/>
      <diagonal/>
    </border>
    <border diagonalUp="false" diagonalDown="false">
      <left style="thin">
        <color rgb="FFC9CED6"/>
      </left>
      <right style="thin">
        <color rgb="FFC9CED6"/>
      </right>
      <top style="thin">
        <color rgb="FFC9CED6"/>
      </top>
      <bottom style="thin">
        <color rgb="FFC9CED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10" fillId="2" borderId="1" xfId="0" applyFont="true" applyBorder="true" applyAlignment="true" applyProtection="false">
      <alignment horizontal="general" vertical="center" textRotation="0" wrapText="tru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6" fillId="0" borderId="1" xfId="0" applyFont="true" applyBorder="true" applyAlignment="true" applyProtection="false">
      <alignment horizontal="center" vertical="top"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5" fontId="6" fillId="0" borderId="1" xfId="0" applyFont="true" applyBorder="true" applyAlignment="true" applyProtection="false">
      <alignment horizontal="general" vertical="top"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0" fillId="2"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6" fontId="6" fillId="0" borderId="1" xfId="0" applyFont="true" applyBorder="true" applyAlignment="false" applyProtection="false">
      <alignment horizontal="general" vertical="bottom"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6" fontId="8" fillId="0"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ill>
        <patternFill patternType="solid">
          <fgColor rgb="FF1F2A44"/>
          <bgColor rgb="FF000000"/>
        </patternFill>
      </fill>
    </dxf>
    <dxf>
      <fill>
        <patternFill patternType="solid">
          <fgColor rgb="FFFFF2CC"/>
          <bgColor rgb="FF000000"/>
        </patternFill>
      </fill>
    </dxf>
    <dxf>
      <fill>
        <patternFill patternType="solid">
          <bgColor rgb="FF000000"/>
        </patternFill>
      </fill>
    </dxf>
    <dxf>
      <fill>
        <patternFill patternType="solid">
          <fgColor rgb="FFFFFFFF"/>
          <bgColor rgb="FF000000"/>
        </patternFill>
      </fill>
    </dxf>
    <dxf>
      <fill>
        <patternFill>
          <bgColor rgb="FFFFF2CC"/>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CCFFFF"/>
      <rgbColor rgb="FF660066"/>
      <rgbColor rgb="FFFF8080"/>
      <rgbColor rgb="FF0066CC"/>
      <rgbColor rgb="FFC9CED6"/>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A6475"/>
      <rgbColor rgb="FF969696"/>
      <rgbColor rgb="FF003366"/>
      <rgbColor rgb="FF339966"/>
      <rgbColor rgb="FF003300"/>
      <rgbColor rgb="FF333300"/>
      <rgbColor rgb="FF993300"/>
      <rgbColor rgb="FF993366"/>
      <rgbColor rgb="FF333399"/>
      <rgbColor rgb="FF1F2A44"/>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B1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00"/>
  </cols>
  <sheetData>
    <row r="2" customFormat="false" ht="19.7" hidden="false" customHeight="false" outlineLevel="0" collapsed="false">
      <c r="B2" s="1" t="s">
        <v>0</v>
      </c>
    </row>
    <row r="3" customFormat="false" ht="15" hidden="false" customHeight="false" outlineLevel="0" collapsed="false">
      <c r="B3" s="2" t="s">
        <v>1</v>
      </c>
    </row>
    <row r="4" customFormat="false" ht="15" hidden="false" customHeight="false" outlineLevel="0" collapsed="false">
      <c r="B4" s="3"/>
    </row>
    <row r="5" customFormat="false" ht="15" hidden="false" customHeight="false" outlineLevel="0" collapsed="false">
      <c r="B5" s="4" t="s">
        <v>2</v>
      </c>
    </row>
    <row r="6" customFormat="false" ht="23.85" hidden="false" customHeight="false" outlineLevel="0" collapsed="false">
      <c r="B6" s="3" t="s">
        <v>3</v>
      </c>
    </row>
    <row r="7" customFormat="false" ht="23.85" hidden="false" customHeight="false" outlineLevel="0" collapsed="false">
      <c r="B7" s="5" t="s">
        <v>4</v>
      </c>
    </row>
    <row r="8" customFormat="false" ht="23.85" hidden="false" customHeight="false" outlineLevel="0" collapsed="false">
      <c r="B8" s="3" t="s">
        <v>5</v>
      </c>
    </row>
    <row r="9" customFormat="false" ht="15" hidden="false" customHeight="false" outlineLevel="0" collapsed="false">
      <c r="B9" s="3"/>
    </row>
    <row r="10" customFormat="false" ht="15" hidden="false" customHeight="false" outlineLevel="0" collapsed="false">
      <c r="B10" s="4" t="s">
        <v>6</v>
      </c>
    </row>
    <row r="11" customFormat="false" ht="23.85" hidden="false" customHeight="false" outlineLevel="0" collapsed="false">
      <c r="B11" s="3" t="s">
        <v>7</v>
      </c>
    </row>
    <row r="12" customFormat="false" ht="23.85" hidden="false" customHeight="false" outlineLevel="0" collapsed="false">
      <c r="B12" s="3" t="s">
        <v>8</v>
      </c>
    </row>
    <row r="13" customFormat="false" ht="15" hidden="false" customHeight="false" outlineLevel="0" collapsed="false">
      <c r="B13" s="3" t="s">
        <v>9</v>
      </c>
    </row>
    <row r="14" customFormat="false" ht="15" hidden="false" customHeight="false" outlineLevel="0" collapsed="false">
      <c r="B14" s="3"/>
    </row>
    <row r="15" customFormat="false" ht="15" hidden="false" customHeight="false" outlineLevel="0" collapsed="false">
      <c r="B15" s="4" t="s">
        <v>10</v>
      </c>
    </row>
    <row r="16" customFormat="false" ht="23.85" hidden="false" customHeight="false" outlineLevel="0" collapsed="false">
      <c r="B16" s="3" t="s">
        <v>11</v>
      </c>
    </row>
    <row r="17" customFormat="false" ht="15" hidden="false" customHeight="false" outlineLevel="0" collapsed="false">
      <c r="B17" s="3"/>
    </row>
    <row r="18" customFormat="false" ht="15" hidden="false" customHeight="false" outlineLevel="0" collapsed="false">
      <c r="B18" s="6" t="s">
        <v>12</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4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18"/>
    <col collapsed="false" customWidth="true" hidden="false" outlineLevel="0" max="3" min="3" style="0" width="38"/>
    <col collapsed="false" customWidth="true" hidden="false" outlineLevel="0" max="4" min="4" style="0" width="10"/>
    <col collapsed="false" customWidth="true" hidden="false" outlineLevel="0" max="5" min="5" style="0" width="60"/>
    <col collapsed="false" customWidth="true" hidden="false" outlineLevel="0" max="6" min="6" style="0" width="26"/>
    <col collapsed="false" customWidth="true" hidden="false" outlineLevel="0" max="7" min="7" style="0" width="44"/>
  </cols>
  <sheetData>
    <row r="1" customFormat="false" ht="30" hidden="false" customHeight="true" outlineLevel="0" collapsed="false">
      <c r="A1" s="7" t="s">
        <v>13</v>
      </c>
      <c r="B1" s="7" t="s">
        <v>14</v>
      </c>
      <c r="C1" s="7" t="s">
        <v>15</v>
      </c>
      <c r="D1" s="7" t="s">
        <v>16</v>
      </c>
      <c r="E1" s="7" t="s">
        <v>17</v>
      </c>
      <c r="F1" s="7" t="s">
        <v>18</v>
      </c>
      <c r="G1" s="7" t="s">
        <v>19</v>
      </c>
    </row>
    <row r="2" customFormat="false" ht="35.05" hidden="false" customHeight="false" outlineLevel="0" collapsed="false">
      <c r="A2" s="8" t="s">
        <v>20</v>
      </c>
      <c r="B2" s="8" t="s">
        <v>21</v>
      </c>
      <c r="C2" s="8" t="s">
        <v>22</v>
      </c>
      <c r="D2" s="9" t="s">
        <v>23</v>
      </c>
      <c r="E2" s="8" t="s">
        <v>24</v>
      </c>
      <c r="F2" s="8"/>
      <c r="G2" s="8"/>
    </row>
    <row r="3" customFormat="false" ht="35.05" hidden="false" customHeight="false" outlineLevel="0" collapsed="false">
      <c r="A3" s="8" t="s">
        <v>25</v>
      </c>
      <c r="B3" s="8" t="s">
        <v>21</v>
      </c>
      <c r="C3" s="8" t="s">
        <v>26</v>
      </c>
      <c r="D3" s="9" t="s">
        <v>27</v>
      </c>
      <c r="E3" s="8" t="s">
        <v>28</v>
      </c>
      <c r="F3" s="8" t="s">
        <v>29</v>
      </c>
      <c r="G3" s="8" t="s">
        <v>30</v>
      </c>
    </row>
    <row r="4" customFormat="false" ht="35.05" hidden="false" customHeight="false" outlineLevel="0" collapsed="false">
      <c r="A4" s="8" t="s">
        <v>31</v>
      </c>
      <c r="B4" s="8" t="s">
        <v>21</v>
      </c>
      <c r="C4" s="8" t="s">
        <v>32</v>
      </c>
      <c r="D4" s="9" t="s">
        <v>33</v>
      </c>
      <c r="E4" s="8" t="s">
        <v>34</v>
      </c>
      <c r="F4" s="8" t="s">
        <v>35</v>
      </c>
      <c r="G4" s="8"/>
    </row>
    <row r="5" customFormat="false" ht="35.05" hidden="false" customHeight="false" outlineLevel="0" collapsed="false">
      <c r="A5" s="8" t="s">
        <v>36</v>
      </c>
      <c r="B5" s="8" t="s">
        <v>21</v>
      </c>
      <c r="C5" s="8" t="s">
        <v>37</v>
      </c>
      <c r="D5" s="9" t="s">
        <v>33</v>
      </c>
      <c r="E5" s="8" t="s">
        <v>38</v>
      </c>
      <c r="F5" s="8" t="s">
        <v>39</v>
      </c>
      <c r="G5" s="8"/>
    </row>
    <row r="6" customFormat="false" ht="35.05" hidden="false" customHeight="false" outlineLevel="0" collapsed="false">
      <c r="A6" s="8" t="s">
        <v>40</v>
      </c>
      <c r="B6" s="8" t="s">
        <v>21</v>
      </c>
      <c r="C6" s="8" t="s">
        <v>41</v>
      </c>
      <c r="D6" s="9" t="s">
        <v>42</v>
      </c>
      <c r="E6" s="8" t="s">
        <v>43</v>
      </c>
      <c r="F6" s="8" t="s">
        <v>44</v>
      </c>
      <c r="G6" s="8" t="s">
        <v>45</v>
      </c>
    </row>
    <row r="7" customFormat="false" ht="23.85" hidden="false" customHeight="false" outlineLevel="0" collapsed="false">
      <c r="A7" s="8" t="s">
        <v>46</v>
      </c>
      <c r="B7" s="8" t="s">
        <v>47</v>
      </c>
      <c r="C7" s="8" t="s">
        <v>48</v>
      </c>
      <c r="D7" s="9" t="s">
        <v>42</v>
      </c>
      <c r="E7" s="8" t="s">
        <v>49</v>
      </c>
      <c r="F7" s="8" t="s">
        <v>50</v>
      </c>
      <c r="G7" s="8" t="s">
        <v>51</v>
      </c>
    </row>
    <row r="8" customFormat="false" ht="35.05" hidden="false" customHeight="false" outlineLevel="0" collapsed="false">
      <c r="A8" s="8" t="s">
        <v>52</v>
      </c>
      <c r="B8" s="8" t="s">
        <v>47</v>
      </c>
      <c r="C8" s="8" t="s">
        <v>53</v>
      </c>
      <c r="D8" s="9" t="s">
        <v>27</v>
      </c>
      <c r="E8" s="8" t="s">
        <v>54</v>
      </c>
      <c r="F8" s="8" t="s">
        <v>55</v>
      </c>
      <c r="G8" s="8" t="s">
        <v>56</v>
      </c>
    </row>
    <row r="9" customFormat="false" ht="23.85" hidden="false" customHeight="false" outlineLevel="0" collapsed="false">
      <c r="A9" s="8" t="s">
        <v>57</v>
      </c>
      <c r="B9" s="8" t="s">
        <v>47</v>
      </c>
      <c r="C9" s="8" t="s">
        <v>58</v>
      </c>
      <c r="D9" s="9" t="s">
        <v>33</v>
      </c>
      <c r="E9" s="8" t="s">
        <v>59</v>
      </c>
      <c r="F9" s="8" t="s">
        <v>60</v>
      </c>
      <c r="G9" s="8"/>
    </row>
    <row r="10" customFormat="false" ht="35.05" hidden="false" customHeight="false" outlineLevel="0" collapsed="false">
      <c r="A10" s="8" t="s">
        <v>61</v>
      </c>
      <c r="B10" s="8" t="s">
        <v>47</v>
      </c>
      <c r="C10" s="8" t="s">
        <v>62</v>
      </c>
      <c r="D10" s="9" t="s">
        <v>33</v>
      </c>
      <c r="E10" s="8" t="s">
        <v>63</v>
      </c>
      <c r="F10" s="8" t="s">
        <v>64</v>
      </c>
      <c r="G10" s="8"/>
    </row>
    <row r="11" customFormat="false" ht="35.05" hidden="false" customHeight="false" outlineLevel="0" collapsed="false">
      <c r="A11" s="8" t="s">
        <v>65</v>
      </c>
      <c r="B11" s="8" t="s">
        <v>66</v>
      </c>
      <c r="C11" s="8" t="s">
        <v>67</v>
      </c>
      <c r="D11" s="9" t="s">
        <v>33</v>
      </c>
      <c r="E11" s="8" t="s">
        <v>68</v>
      </c>
      <c r="F11" s="8" t="s">
        <v>69</v>
      </c>
      <c r="G11" s="8"/>
    </row>
    <row r="12" customFormat="false" ht="35.05" hidden="false" customHeight="false" outlineLevel="0" collapsed="false">
      <c r="A12" s="8" t="s">
        <v>70</v>
      </c>
      <c r="B12" s="8" t="s">
        <v>66</v>
      </c>
      <c r="C12" s="8" t="s">
        <v>71</v>
      </c>
      <c r="D12" s="9" t="s">
        <v>33</v>
      </c>
      <c r="E12" s="8" t="s">
        <v>72</v>
      </c>
      <c r="F12" s="8" t="s">
        <v>73</v>
      </c>
      <c r="G12" s="8"/>
    </row>
    <row r="13" customFormat="false" ht="23.85" hidden="false" customHeight="false" outlineLevel="0" collapsed="false">
      <c r="A13" s="8" t="s">
        <v>74</v>
      </c>
      <c r="B13" s="8" t="s">
        <v>66</v>
      </c>
      <c r="C13" s="8" t="s">
        <v>75</v>
      </c>
      <c r="D13" s="9" t="s">
        <v>33</v>
      </c>
      <c r="E13" s="8" t="s">
        <v>76</v>
      </c>
      <c r="F13" s="8" t="s">
        <v>77</v>
      </c>
      <c r="G13" s="8"/>
    </row>
    <row r="14" customFormat="false" ht="35.05" hidden="false" customHeight="false" outlineLevel="0" collapsed="false">
      <c r="A14" s="8" t="s">
        <v>78</v>
      </c>
      <c r="B14" s="8" t="s">
        <v>66</v>
      </c>
      <c r="C14" s="8" t="s">
        <v>79</v>
      </c>
      <c r="D14" s="9" t="s">
        <v>33</v>
      </c>
      <c r="E14" s="8" t="s">
        <v>80</v>
      </c>
      <c r="F14" s="8" t="s">
        <v>81</v>
      </c>
      <c r="G14" s="8"/>
    </row>
    <row r="15" customFormat="false" ht="35.05" hidden="false" customHeight="false" outlineLevel="0" collapsed="false">
      <c r="A15" s="8" t="s">
        <v>82</v>
      </c>
      <c r="B15" s="8" t="s">
        <v>66</v>
      </c>
      <c r="C15" s="8" t="s">
        <v>83</v>
      </c>
      <c r="D15" s="9" t="s">
        <v>33</v>
      </c>
      <c r="E15" s="8" t="s">
        <v>84</v>
      </c>
      <c r="F15" s="8" t="s">
        <v>85</v>
      </c>
      <c r="G15" s="8"/>
    </row>
    <row r="16" customFormat="false" ht="35.05" hidden="false" customHeight="false" outlineLevel="0" collapsed="false">
      <c r="A16" s="8" t="s">
        <v>86</v>
      </c>
      <c r="B16" s="8" t="s">
        <v>87</v>
      </c>
      <c r="C16" s="8" t="s">
        <v>88</v>
      </c>
      <c r="D16" s="9" t="s">
        <v>23</v>
      </c>
      <c r="E16" s="8" t="s">
        <v>89</v>
      </c>
      <c r="F16" s="8" t="s">
        <v>90</v>
      </c>
      <c r="G16" s="8"/>
    </row>
    <row r="17" customFormat="false" ht="23.85" hidden="false" customHeight="false" outlineLevel="0" collapsed="false">
      <c r="A17" s="8" t="s">
        <v>91</v>
      </c>
      <c r="B17" s="8" t="s">
        <v>87</v>
      </c>
      <c r="C17" s="8" t="s">
        <v>92</v>
      </c>
      <c r="D17" s="9" t="s">
        <v>33</v>
      </c>
      <c r="E17" s="8" t="s">
        <v>93</v>
      </c>
      <c r="F17" s="8" t="s">
        <v>94</v>
      </c>
      <c r="G17" s="8"/>
    </row>
    <row r="18" customFormat="false" ht="23.85" hidden="false" customHeight="false" outlineLevel="0" collapsed="false">
      <c r="A18" s="8" t="s">
        <v>95</v>
      </c>
      <c r="B18" s="8" t="s">
        <v>87</v>
      </c>
      <c r="C18" s="8" t="s">
        <v>96</v>
      </c>
      <c r="D18" s="9" t="s">
        <v>33</v>
      </c>
      <c r="E18" s="8" t="s">
        <v>97</v>
      </c>
      <c r="F18" s="8" t="s">
        <v>98</v>
      </c>
      <c r="G18" s="8"/>
    </row>
    <row r="19" customFormat="false" ht="35.05" hidden="false" customHeight="false" outlineLevel="0" collapsed="false">
      <c r="A19" s="8" t="s">
        <v>99</v>
      </c>
      <c r="B19" s="8" t="s">
        <v>87</v>
      </c>
      <c r="C19" s="8" t="s">
        <v>100</v>
      </c>
      <c r="D19" s="9" t="s">
        <v>23</v>
      </c>
      <c r="E19" s="8" t="s">
        <v>101</v>
      </c>
      <c r="F19" s="8" t="s">
        <v>102</v>
      </c>
      <c r="G19" s="8"/>
    </row>
    <row r="20" customFormat="false" ht="35.05" hidden="false" customHeight="false" outlineLevel="0" collapsed="false">
      <c r="A20" s="8" t="s">
        <v>103</v>
      </c>
      <c r="B20" s="8" t="s">
        <v>87</v>
      </c>
      <c r="C20" s="8" t="s">
        <v>104</v>
      </c>
      <c r="D20" s="9" t="s">
        <v>33</v>
      </c>
      <c r="E20" s="8" t="s">
        <v>105</v>
      </c>
      <c r="F20" s="8" t="s">
        <v>106</v>
      </c>
      <c r="G20" s="8"/>
    </row>
    <row r="21" customFormat="false" ht="35.05" hidden="false" customHeight="false" outlineLevel="0" collapsed="false">
      <c r="A21" s="8" t="s">
        <v>107</v>
      </c>
      <c r="B21" s="8" t="s">
        <v>87</v>
      </c>
      <c r="C21" s="8" t="s">
        <v>108</v>
      </c>
      <c r="D21" s="9" t="s">
        <v>33</v>
      </c>
      <c r="E21" s="8" t="s">
        <v>109</v>
      </c>
      <c r="F21" s="8" t="s">
        <v>110</v>
      </c>
      <c r="G21" s="8"/>
    </row>
    <row r="22" customFormat="false" ht="23.85" hidden="false" customHeight="false" outlineLevel="0" collapsed="false">
      <c r="A22" s="8" t="s">
        <v>111</v>
      </c>
      <c r="B22" s="8" t="s">
        <v>87</v>
      </c>
      <c r="C22" s="8" t="s">
        <v>112</v>
      </c>
      <c r="D22" s="9" t="s">
        <v>27</v>
      </c>
      <c r="E22" s="8" t="s">
        <v>113</v>
      </c>
      <c r="F22" s="8" t="s">
        <v>114</v>
      </c>
      <c r="G22" s="8"/>
    </row>
    <row r="23" customFormat="false" ht="35.05" hidden="false" customHeight="false" outlineLevel="0" collapsed="false">
      <c r="A23" s="8" t="s">
        <v>115</v>
      </c>
      <c r="B23" s="8" t="s">
        <v>116</v>
      </c>
      <c r="C23" s="8" t="s">
        <v>117</v>
      </c>
      <c r="D23" s="9" t="s">
        <v>23</v>
      </c>
      <c r="E23" s="8" t="s">
        <v>118</v>
      </c>
      <c r="F23" s="8" t="s">
        <v>119</v>
      </c>
      <c r="G23" s="8"/>
    </row>
    <row r="24" customFormat="false" ht="35.05" hidden="false" customHeight="false" outlineLevel="0" collapsed="false">
      <c r="A24" s="8" t="s">
        <v>120</v>
      </c>
      <c r="B24" s="8" t="s">
        <v>116</v>
      </c>
      <c r="C24" s="8" t="s">
        <v>121</v>
      </c>
      <c r="D24" s="9" t="s">
        <v>33</v>
      </c>
      <c r="E24" s="8" t="s">
        <v>122</v>
      </c>
      <c r="F24" s="8" t="s">
        <v>123</v>
      </c>
      <c r="G24" s="8"/>
    </row>
    <row r="25" customFormat="false" ht="35.05" hidden="false" customHeight="false" outlineLevel="0" collapsed="false">
      <c r="A25" s="8" t="s">
        <v>124</v>
      </c>
      <c r="B25" s="8" t="s">
        <v>116</v>
      </c>
      <c r="C25" s="8" t="s">
        <v>125</v>
      </c>
      <c r="D25" s="9" t="s">
        <v>42</v>
      </c>
      <c r="E25" s="8" t="s">
        <v>126</v>
      </c>
      <c r="F25" s="8" t="s">
        <v>127</v>
      </c>
      <c r="G25" s="8" t="s">
        <v>128</v>
      </c>
    </row>
    <row r="26" customFormat="false" ht="23.85" hidden="false" customHeight="false" outlineLevel="0" collapsed="false">
      <c r="A26" s="8" t="s">
        <v>129</v>
      </c>
      <c r="B26" s="8" t="s">
        <v>116</v>
      </c>
      <c r="C26" s="8" t="s">
        <v>130</v>
      </c>
      <c r="D26" s="9" t="s">
        <v>33</v>
      </c>
      <c r="E26" s="8" t="s">
        <v>131</v>
      </c>
      <c r="F26" s="8" t="s">
        <v>127</v>
      </c>
      <c r="G26" s="8"/>
    </row>
    <row r="27" customFormat="false" ht="35.05" hidden="false" customHeight="false" outlineLevel="0" collapsed="false">
      <c r="A27" s="8" t="s">
        <v>132</v>
      </c>
      <c r="B27" s="8" t="s">
        <v>133</v>
      </c>
      <c r="C27" s="8" t="s">
        <v>134</v>
      </c>
      <c r="D27" s="9" t="s">
        <v>33</v>
      </c>
      <c r="E27" s="8" t="s">
        <v>135</v>
      </c>
      <c r="F27" s="8" t="s">
        <v>136</v>
      </c>
      <c r="G27" s="8"/>
    </row>
    <row r="28" customFormat="false" ht="23.85" hidden="false" customHeight="false" outlineLevel="0" collapsed="false">
      <c r="A28" s="8" t="s">
        <v>137</v>
      </c>
      <c r="B28" s="8" t="s">
        <v>133</v>
      </c>
      <c r="C28" s="8" t="s">
        <v>138</v>
      </c>
      <c r="D28" s="9" t="s">
        <v>33</v>
      </c>
      <c r="E28" s="8" t="s">
        <v>139</v>
      </c>
      <c r="F28" s="8" t="s">
        <v>140</v>
      </c>
      <c r="G28" s="8"/>
    </row>
    <row r="29" customFormat="false" ht="35.05" hidden="false" customHeight="false" outlineLevel="0" collapsed="false">
      <c r="A29" s="8" t="s">
        <v>141</v>
      </c>
      <c r="B29" s="8" t="s">
        <v>133</v>
      </c>
      <c r="C29" s="8" t="s">
        <v>142</v>
      </c>
      <c r="D29" s="9" t="s">
        <v>27</v>
      </c>
      <c r="E29" s="8" t="s">
        <v>143</v>
      </c>
      <c r="F29" s="8" t="s">
        <v>144</v>
      </c>
      <c r="G29" s="8" t="s">
        <v>145</v>
      </c>
    </row>
    <row r="30" customFormat="false" ht="35.05" hidden="false" customHeight="false" outlineLevel="0" collapsed="false">
      <c r="A30" s="8" t="s">
        <v>146</v>
      </c>
      <c r="B30" s="8" t="s">
        <v>133</v>
      </c>
      <c r="C30" s="8" t="s">
        <v>147</v>
      </c>
      <c r="D30" s="9" t="s">
        <v>33</v>
      </c>
      <c r="E30" s="8" t="s">
        <v>148</v>
      </c>
      <c r="F30" s="8" t="s">
        <v>149</v>
      </c>
      <c r="G30" s="8"/>
    </row>
    <row r="31" customFormat="false" ht="23.85" hidden="false" customHeight="false" outlineLevel="0" collapsed="false">
      <c r="A31" s="8" t="s">
        <v>150</v>
      </c>
      <c r="B31" s="8" t="s">
        <v>151</v>
      </c>
      <c r="C31" s="8" t="s">
        <v>152</v>
      </c>
      <c r="D31" s="9" t="s">
        <v>33</v>
      </c>
      <c r="E31" s="8" t="s">
        <v>153</v>
      </c>
      <c r="F31" s="8" t="s">
        <v>154</v>
      </c>
      <c r="G31" s="8"/>
    </row>
    <row r="32" customFormat="false" ht="35.05" hidden="false" customHeight="false" outlineLevel="0" collapsed="false">
      <c r="A32" s="8" t="s">
        <v>155</v>
      </c>
      <c r="B32" s="8" t="s">
        <v>151</v>
      </c>
      <c r="C32" s="8" t="s">
        <v>156</v>
      </c>
      <c r="D32" s="9" t="s">
        <v>42</v>
      </c>
      <c r="E32" s="8" t="s">
        <v>157</v>
      </c>
      <c r="F32" s="8" t="s">
        <v>158</v>
      </c>
      <c r="G32" s="8" t="s">
        <v>159</v>
      </c>
    </row>
    <row r="33" customFormat="false" ht="23.85" hidden="false" customHeight="false" outlineLevel="0" collapsed="false">
      <c r="A33" s="8" t="s">
        <v>160</v>
      </c>
      <c r="B33" s="8" t="s">
        <v>161</v>
      </c>
      <c r="C33" s="8" t="s">
        <v>162</v>
      </c>
      <c r="D33" s="9" t="s">
        <v>33</v>
      </c>
      <c r="E33" s="8" t="s">
        <v>163</v>
      </c>
      <c r="F33" s="8" t="s">
        <v>164</v>
      </c>
      <c r="G33" s="8"/>
    </row>
    <row r="34" customFormat="false" ht="23.85" hidden="false" customHeight="false" outlineLevel="0" collapsed="false">
      <c r="A34" s="8" t="s">
        <v>165</v>
      </c>
      <c r="B34" s="8" t="s">
        <v>161</v>
      </c>
      <c r="C34" s="8" t="s">
        <v>166</v>
      </c>
      <c r="D34" s="9" t="s">
        <v>42</v>
      </c>
      <c r="E34" s="8" t="s">
        <v>167</v>
      </c>
      <c r="F34" s="8" t="s">
        <v>168</v>
      </c>
      <c r="G34" s="8" t="s">
        <v>169</v>
      </c>
    </row>
    <row r="35" customFormat="false" ht="46.25" hidden="false" customHeight="false" outlineLevel="0" collapsed="false">
      <c r="A35" s="8" t="s">
        <v>170</v>
      </c>
      <c r="B35" s="8" t="s">
        <v>161</v>
      </c>
      <c r="C35" s="8" t="s">
        <v>171</v>
      </c>
      <c r="D35" s="9" t="s">
        <v>33</v>
      </c>
      <c r="E35" s="8" t="s">
        <v>172</v>
      </c>
      <c r="F35" s="8" t="s">
        <v>164</v>
      </c>
      <c r="G35" s="8"/>
    </row>
    <row r="36" customFormat="false" ht="23.85" hidden="false" customHeight="false" outlineLevel="0" collapsed="false">
      <c r="A36" s="8" t="s">
        <v>173</v>
      </c>
      <c r="B36" s="8" t="s">
        <v>161</v>
      </c>
      <c r="C36" s="8" t="s">
        <v>174</v>
      </c>
      <c r="D36" s="9" t="s">
        <v>27</v>
      </c>
      <c r="E36" s="8" t="s">
        <v>175</v>
      </c>
      <c r="F36" s="8"/>
      <c r="G36" s="8"/>
    </row>
    <row r="37" customFormat="false" ht="35.05" hidden="false" customHeight="false" outlineLevel="0" collapsed="false">
      <c r="A37" s="8" t="s">
        <v>176</v>
      </c>
      <c r="B37" s="8" t="s">
        <v>177</v>
      </c>
      <c r="C37" s="8" t="s">
        <v>178</v>
      </c>
      <c r="D37" s="9" t="s">
        <v>33</v>
      </c>
      <c r="E37" s="8" t="s">
        <v>179</v>
      </c>
      <c r="F37" s="8" t="s">
        <v>180</v>
      </c>
      <c r="G37" s="8"/>
    </row>
    <row r="38" customFormat="false" ht="23.85" hidden="false" customHeight="false" outlineLevel="0" collapsed="false">
      <c r="A38" s="8" t="s">
        <v>181</v>
      </c>
      <c r="B38" s="8" t="s">
        <v>177</v>
      </c>
      <c r="C38" s="8" t="s">
        <v>182</v>
      </c>
      <c r="D38" s="9" t="s">
        <v>33</v>
      </c>
      <c r="E38" s="8" t="s">
        <v>183</v>
      </c>
      <c r="F38" s="8" t="s">
        <v>184</v>
      </c>
      <c r="G38" s="8"/>
    </row>
    <row r="39" customFormat="false" ht="35.05" hidden="false" customHeight="false" outlineLevel="0" collapsed="false">
      <c r="A39" s="8" t="s">
        <v>185</v>
      </c>
      <c r="B39" s="8" t="s">
        <v>177</v>
      </c>
      <c r="C39" s="8" t="s">
        <v>186</v>
      </c>
      <c r="D39" s="9" t="s">
        <v>42</v>
      </c>
      <c r="E39" s="8" t="s">
        <v>187</v>
      </c>
      <c r="F39" s="8" t="s">
        <v>188</v>
      </c>
      <c r="G39" s="8" t="s">
        <v>189</v>
      </c>
    </row>
    <row r="40" customFormat="false" ht="35.05" hidden="false" customHeight="false" outlineLevel="0" collapsed="false">
      <c r="A40" s="8" t="s">
        <v>190</v>
      </c>
      <c r="B40" s="8" t="s">
        <v>191</v>
      </c>
      <c r="C40" s="8" t="s">
        <v>192</v>
      </c>
      <c r="D40" s="9" t="s">
        <v>33</v>
      </c>
      <c r="E40" s="8" t="s">
        <v>193</v>
      </c>
      <c r="F40" s="8" t="s">
        <v>102</v>
      </c>
      <c r="G40" s="8"/>
    </row>
    <row r="41" customFormat="false" ht="35.05" hidden="false" customHeight="false" outlineLevel="0" collapsed="false">
      <c r="A41" s="8" t="s">
        <v>194</v>
      </c>
      <c r="B41" s="8" t="s">
        <v>191</v>
      </c>
      <c r="C41" s="8" t="s">
        <v>195</v>
      </c>
      <c r="D41" s="9" t="s">
        <v>42</v>
      </c>
      <c r="E41" s="8" t="s">
        <v>196</v>
      </c>
      <c r="F41" s="8" t="s">
        <v>102</v>
      </c>
      <c r="G41" s="8" t="s">
        <v>197</v>
      </c>
    </row>
    <row r="42" customFormat="false" ht="23.85" hidden="false" customHeight="false" outlineLevel="0" collapsed="false">
      <c r="A42" s="8" t="s">
        <v>198</v>
      </c>
      <c r="B42" s="8" t="s">
        <v>199</v>
      </c>
      <c r="C42" s="8" t="s">
        <v>200</v>
      </c>
      <c r="D42" s="9" t="s">
        <v>33</v>
      </c>
      <c r="E42" s="8" t="s">
        <v>201</v>
      </c>
      <c r="F42" s="8" t="s">
        <v>202</v>
      </c>
      <c r="G42" s="8"/>
    </row>
    <row r="43" customFormat="false" ht="23.85" hidden="false" customHeight="false" outlineLevel="0" collapsed="false">
      <c r="A43" s="8" t="s">
        <v>203</v>
      </c>
      <c r="B43" s="8" t="s">
        <v>199</v>
      </c>
      <c r="C43" s="8" t="s">
        <v>204</v>
      </c>
      <c r="D43" s="9" t="s">
        <v>33</v>
      </c>
      <c r="E43" s="8" t="s">
        <v>205</v>
      </c>
      <c r="F43" s="8" t="s">
        <v>206</v>
      </c>
      <c r="G43" s="8"/>
    </row>
    <row r="45" customFormat="false" ht="15" hidden="false" customHeight="false" outlineLevel="0" collapsed="false">
      <c r="A45" s="10" t="s">
        <v>207</v>
      </c>
    </row>
  </sheetData>
  <autoFilter ref="A1:G43"/>
  <conditionalFormatting sqref="A2:G43">
    <cfRule type="expression" priority="2" aboveAverage="0" equalAverage="0" bottom="0" percent="0" rank="0" text="" dxfId="4">
      <formula>LEN($G2)&gt;0</formula>
    </cfRule>
  </conditionalFormatting>
  <dataValidations count="1">
    <dataValidation allowBlank="false" errorStyle="stop" operator="between" showDropDown="false" showErrorMessage="false" showInputMessage="false" sqref="D2:D43" type="list">
      <formula1>"Yes,No,Partial,N/A"</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1"/>
    <col collapsed="false" customWidth="true" hidden="false" outlineLevel="0" max="2" min="2" style="0" width="18"/>
    <col collapsed="false" customWidth="true" hidden="false" outlineLevel="0" max="3" min="3" style="0" width="62"/>
    <col collapsed="false" customWidth="true" hidden="false" outlineLevel="0" max="4" min="4" style="0" width="14"/>
    <col collapsed="false" customWidth="true" hidden="false" outlineLevel="0" max="5" min="5" style="0" width="24"/>
    <col collapsed="false" customWidth="true" hidden="false" outlineLevel="0" max="6" min="6" style="0" width="9"/>
    <col collapsed="false" customWidth="true" hidden="false" outlineLevel="0" max="8" min="7" style="0" width="13"/>
  </cols>
  <sheetData>
    <row r="1" customFormat="false" ht="30" hidden="false" customHeight="true" outlineLevel="0" collapsed="false">
      <c r="A1" s="7" t="s">
        <v>208</v>
      </c>
      <c r="B1" s="7" t="s">
        <v>209</v>
      </c>
      <c r="C1" s="7" t="s">
        <v>210</v>
      </c>
      <c r="D1" s="7" t="s">
        <v>211</v>
      </c>
      <c r="E1" s="7" t="s">
        <v>212</v>
      </c>
      <c r="F1" s="7" t="s">
        <v>213</v>
      </c>
      <c r="G1" s="7" t="s">
        <v>214</v>
      </c>
      <c r="H1" s="7" t="s">
        <v>215</v>
      </c>
    </row>
    <row r="2" customFormat="false" ht="23.85" hidden="false" customHeight="false" outlineLevel="0" collapsed="false">
      <c r="A2" s="8" t="s">
        <v>216</v>
      </c>
      <c r="B2" s="8" t="s">
        <v>217</v>
      </c>
      <c r="C2" s="8" t="s">
        <v>218</v>
      </c>
      <c r="D2" s="8" t="s">
        <v>20</v>
      </c>
      <c r="E2" s="8"/>
      <c r="F2" s="8" t="s">
        <v>219</v>
      </c>
      <c r="G2" s="11" t="n">
        <v>46305</v>
      </c>
      <c r="H2" s="11" t="n">
        <f aca="false">EDATE(G2,6)</f>
        <v>46487</v>
      </c>
    </row>
    <row r="3" customFormat="false" ht="23.85" hidden="false" customHeight="false" outlineLevel="0" collapsed="false">
      <c r="A3" s="8" t="s">
        <v>220</v>
      </c>
      <c r="B3" s="8" t="s">
        <v>221</v>
      </c>
      <c r="C3" s="8" t="s">
        <v>222</v>
      </c>
      <c r="D3" s="8" t="s">
        <v>25</v>
      </c>
      <c r="E3" s="8" t="s">
        <v>223</v>
      </c>
      <c r="F3" s="8" t="s">
        <v>219</v>
      </c>
      <c r="G3" s="11" t="n">
        <v>46305</v>
      </c>
      <c r="H3" s="11" t="n">
        <f aca="false">EDATE(G3,6)</f>
        <v>46487</v>
      </c>
    </row>
    <row r="4" customFormat="false" ht="35.05" hidden="false" customHeight="false" outlineLevel="0" collapsed="false">
      <c r="A4" s="8" t="s">
        <v>224</v>
      </c>
      <c r="B4" s="8" t="s">
        <v>225</v>
      </c>
      <c r="C4" s="8" t="s">
        <v>226</v>
      </c>
      <c r="D4" s="8" t="s">
        <v>31</v>
      </c>
      <c r="E4" s="8" t="s">
        <v>227</v>
      </c>
      <c r="F4" s="8" t="s">
        <v>228</v>
      </c>
      <c r="G4" s="11" t="n">
        <v>46305</v>
      </c>
      <c r="H4" s="11" t="n">
        <f aca="false">EDATE(G4,6)</f>
        <v>46487</v>
      </c>
    </row>
    <row r="5" customFormat="false" ht="15" hidden="false" customHeight="false" outlineLevel="0" collapsed="false">
      <c r="A5" s="8" t="s">
        <v>229</v>
      </c>
      <c r="B5" s="8" t="s">
        <v>230</v>
      </c>
      <c r="C5" s="8" t="s">
        <v>231</v>
      </c>
      <c r="D5" s="8" t="s">
        <v>36</v>
      </c>
      <c r="E5" s="8" t="s">
        <v>232</v>
      </c>
      <c r="F5" s="8" t="s">
        <v>219</v>
      </c>
      <c r="G5" s="11" t="n">
        <v>46305</v>
      </c>
      <c r="H5" s="11" t="n">
        <f aca="false">EDATE(G5,6)</f>
        <v>46487</v>
      </c>
    </row>
    <row r="6" customFormat="false" ht="23.85" hidden="false" customHeight="false" outlineLevel="0" collapsed="false">
      <c r="A6" s="8" t="s">
        <v>233</v>
      </c>
      <c r="B6" s="8" t="s">
        <v>234</v>
      </c>
      <c r="C6" s="8" t="s">
        <v>235</v>
      </c>
      <c r="D6" s="8" t="s">
        <v>40</v>
      </c>
      <c r="E6" s="8" t="s">
        <v>44</v>
      </c>
      <c r="F6" s="8" t="s">
        <v>228</v>
      </c>
      <c r="G6" s="11" t="n">
        <v>46305</v>
      </c>
      <c r="H6" s="11" t="n">
        <f aca="false">EDATE(G6,6)</f>
        <v>46487</v>
      </c>
    </row>
    <row r="7" customFormat="false" ht="23.85" hidden="false" customHeight="false" outlineLevel="0" collapsed="false">
      <c r="A7" s="8" t="s">
        <v>236</v>
      </c>
      <c r="B7" s="8" t="s">
        <v>237</v>
      </c>
      <c r="C7" s="8" t="s">
        <v>238</v>
      </c>
      <c r="D7" s="8" t="s">
        <v>46</v>
      </c>
      <c r="E7" s="8" t="s">
        <v>239</v>
      </c>
      <c r="F7" s="8" t="s">
        <v>219</v>
      </c>
      <c r="G7" s="11" t="n">
        <v>46305</v>
      </c>
      <c r="H7" s="11" t="n">
        <f aca="false">EDATE(G7,6)</f>
        <v>46487</v>
      </c>
    </row>
    <row r="8" customFormat="false" ht="23.85" hidden="false" customHeight="false" outlineLevel="0" collapsed="false">
      <c r="A8" s="8" t="s">
        <v>240</v>
      </c>
      <c r="B8" s="8" t="s">
        <v>241</v>
      </c>
      <c r="C8" s="8" t="s">
        <v>242</v>
      </c>
      <c r="D8" s="8" t="s">
        <v>52</v>
      </c>
      <c r="E8" s="8" t="s">
        <v>243</v>
      </c>
      <c r="F8" s="8" t="s">
        <v>219</v>
      </c>
      <c r="G8" s="11" t="n">
        <v>46305</v>
      </c>
      <c r="H8" s="11" t="n">
        <f aca="false">EDATE(G8,6)</f>
        <v>46487</v>
      </c>
    </row>
    <row r="9" customFormat="false" ht="23.85" hidden="false" customHeight="false" outlineLevel="0" collapsed="false">
      <c r="A9" s="8" t="s">
        <v>244</v>
      </c>
      <c r="B9" s="8" t="s">
        <v>245</v>
      </c>
      <c r="C9" s="8" t="s">
        <v>246</v>
      </c>
      <c r="D9" s="8" t="s">
        <v>61</v>
      </c>
      <c r="E9" s="8" t="s">
        <v>247</v>
      </c>
      <c r="F9" s="8" t="s">
        <v>228</v>
      </c>
      <c r="G9" s="11" t="n">
        <v>46305</v>
      </c>
      <c r="H9" s="11" t="n">
        <f aca="false">EDATE(G9,6)</f>
        <v>46487</v>
      </c>
    </row>
    <row r="10" customFormat="false" ht="23.85" hidden="false" customHeight="false" outlineLevel="0" collapsed="false">
      <c r="A10" s="8" t="s">
        <v>248</v>
      </c>
      <c r="B10" s="8" t="s">
        <v>249</v>
      </c>
      <c r="C10" s="8" t="s">
        <v>250</v>
      </c>
      <c r="D10" s="8" t="s">
        <v>65</v>
      </c>
      <c r="E10" s="8" t="s">
        <v>251</v>
      </c>
      <c r="F10" s="8" t="s">
        <v>228</v>
      </c>
      <c r="G10" s="11" t="n">
        <v>46305</v>
      </c>
      <c r="H10" s="11" t="n">
        <f aca="false">EDATE(G10,6)</f>
        <v>46487</v>
      </c>
    </row>
    <row r="11" customFormat="false" ht="23.85" hidden="false" customHeight="false" outlineLevel="0" collapsed="false">
      <c r="A11" s="8" t="s">
        <v>252</v>
      </c>
      <c r="B11" s="8" t="s">
        <v>243</v>
      </c>
      <c r="C11" s="8" t="s">
        <v>253</v>
      </c>
      <c r="D11" s="8" t="s">
        <v>254</v>
      </c>
      <c r="E11" s="8" t="s">
        <v>255</v>
      </c>
      <c r="F11" s="8" t="s">
        <v>228</v>
      </c>
      <c r="G11" s="11" t="n">
        <v>46305</v>
      </c>
      <c r="H11" s="11" t="n">
        <f aca="false">EDATE(G11,6)</f>
        <v>46487</v>
      </c>
    </row>
    <row r="12" customFormat="false" ht="23.85" hidden="false" customHeight="false" outlineLevel="0" collapsed="false">
      <c r="A12" s="8" t="s">
        <v>256</v>
      </c>
      <c r="B12" s="8" t="s">
        <v>257</v>
      </c>
      <c r="C12" s="8" t="s">
        <v>258</v>
      </c>
      <c r="D12" s="8" t="s">
        <v>259</v>
      </c>
      <c r="E12" s="8" t="s">
        <v>260</v>
      </c>
      <c r="F12" s="8" t="s">
        <v>228</v>
      </c>
      <c r="G12" s="11" t="n">
        <v>46305</v>
      </c>
      <c r="H12" s="11" t="n">
        <f aca="false">EDATE(G12,6)</f>
        <v>46487</v>
      </c>
    </row>
    <row r="13" customFormat="false" ht="23.85" hidden="false" customHeight="false" outlineLevel="0" collapsed="false">
      <c r="A13" s="8" t="s">
        <v>261</v>
      </c>
      <c r="B13" s="8" t="s">
        <v>262</v>
      </c>
      <c r="C13" s="8" t="s">
        <v>263</v>
      </c>
      <c r="D13" s="8" t="s">
        <v>264</v>
      </c>
      <c r="E13" s="8" t="s">
        <v>102</v>
      </c>
      <c r="F13" s="8" t="s">
        <v>228</v>
      </c>
      <c r="G13" s="11" t="n">
        <v>46305</v>
      </c>
      <c r="H13" s="11" t="n">
        <f aca="false">EDATE(G13,6)</f>
        <v>46487</v>
      </c>
    </row>
    <row r="14" customFormat="false" ht="23.85" hidden="false" customHeight="false" outlineLevel="0" collapsed="false">
      <c r="A14" s="8" t="s">
        <v>265</v>
      </c>
      <c r="B14" s="8" t="s">
        <v>266</v>
      </c>
      <c r="C14" s="8" t="s">
        <v>267</v>
      </c>
      <c r="D14" s="8" t="s">
        <v>107</v>
      </c>
      <c r="E14" s="8" t="s">
        <v>268</v>
      </c>
      <c r="F14" s="8" t="s">
        <v>228</v>
      </c>
      <c r="G14" s="11" t="n">
        <v>46305</v>
      </c>
      <c r="H14" s="11" t="n">
        <f aca="false">EDATE(G14,6)</f>
        <v>46487</v>
      </c>
    </row>
    <row r="15" customFormat="false" ht="23.85" hidden="false" customHeight="false" outlineLevel="0" collapsed="false">
      <c r="A15" s="8" t="s">
        <v>269</v>
      </c>
      <c r="B15" s="8" t="s">
        <v>270</v>
      </c>
      <c r="C15" s="8" t="s">
        <v>271</v>
      </c>
      <c r="D15" s="8" t="s">
        <v>272</v>
      </c>
      <c r="E15" s="8" t="s">
        <v>273</v>
      </c>
      <c r="F15" s="8" t="s">
        <v>228</v>
      </c>
      <c r="G15" s="11" t="n">
        <v>46305</v>
      </c>
      <c r="H15" s="11" t="n">
        <f aca="false">EDATE(G15,6)</f>
        <v>46487</v>
      </c>
    </row>
    <row r="16" customFormat="false" ht="15" hidden="false" customHeight="false" outlineLevel="0" collapsed="false">
      <c r="A16" s="8" t="s">
        <v>274</v>
      </c>
      <c r="B16" s="8" t="s">
        <v>275</v>
      </c>
      <c r="C16" s="8" t="s">
        <v>276</v>
      </c>
      <c r="D16" s="8" t="s">
        <v>141</v>
      </c>
      <c r="E16" s="8" t="s">
        <v>140</v>
      </c>
      <c r="F16" s="8" t="s">
        <v>228</v>
      </c>
      <c r="G16" s="11" t="n">
        <v>46305</v>
      </c>
      <c r="H16" s="11" t="n">
        <f aca="false">EDATE(G16,6)</f>
        <v>46487</v>
      </c>
    </row>
    <row r="17" customFormat="false" ht="23.85" hidden="false" customHeight="false" outlineLevel="0" collapsed="false">
      <c r="A17" s="8" t="s">
        <v>277</v>
      </c>
      <c r="B17" s="8" t="s">
        <v>278</v>
      </c>
      <c r="C17" s="8" t="s">
        <v>279</v>
      </c>
      <c r="D17" s="8" t="s">
        <v>280</v>
      </c>
      <c r="E17" s="8" t="s">
        <v>281</v>
      </c>
      <c r="F17" s="8" t="s">
        <v>228</v>
      </c>
      <c r="G17" s="11" t="n">
        <v>46305</v>
      </c>
      <c r="H17" s="11" t="n">
        <f aca="false">EDATE(G17,6)</f>
        <v>46487</v>
      </c>
    </row>
    <row r="18" customFormat="false" ht="23.85" hidden="false" customHeight="false" outlineLevel="0" collapsed="false">
      <c r="A18" s="8" t="s">
        <v>282</v>
      </c>
      <c r="B18" s="8" t="s">
        <v>161</v>
      </c>
      <c r="C18" s="8" t="s">
        <v>283</v>
      </c>
      <c r="D18" s="8" t="s">
        <v>284</v>
      </c>
      <c r="E18" s="8" t="s">
        <v>164</v>
      </c>
      <c r="F18" s="8" t="s">
        <v>228</v>
      </c>
      <c r="G18" s="11" t="n">
        <v>46305</v>
      </c>
      <c r="H18" s="11" t="n">
        <f aca="false">EDATE(G18,6)</f>
        <v>46487</v>
      </c>
    </row>
    <row r="19" customFormat="false" ht="23.85" hidden="false" customHeight="false" outlineLevel="0" collapsed="false">
      <c r="A19" s="8" t="s">
        <v>285</v>
      </c>
      <c r="B19" s="8" t="s">
        <v>286</v>
      </c>
      <c r="C19" s="8" t="s">
        <v>287</v>
      </c>
      <c r="D19" s="8" t="s">
        <v>288</v>
      </c>
      <c r="E19" s="8" t="s">
        <v>289</v>
      </c>
      <c r="F19" s="8" t="s">
        <v>228</v>
      </c>
      <c r="G19" s="11" t="n">
        <v>46305</v>
      </c>
      <c r="H19" s="11" t="n">
        <f aca="false">EDATE(G19,6)</f>
        <v>46487</v>
      </c>
    </row>
    <row r="20" customFormat="false" ht="15" hidden="false" customHeight="false" outlineLevel="0" collapsed="false">
      <c r="A20" s="8" t="s">
        <v>290</v>
      </c>
      <c r="B20" s="8" t="s">
        <v>291</v>
      </c>
      <c r="C20" s="8" t="s">
        <v>292</v>
      </c>
      <c r="D20" s="8" t="s">
        <v>190</v>
      </c>
      <c r="E20" s="8" t="s">
        <v>102</v>
      </c>
      <c r="F20" s="8" t="s">
        <v>219</v>
      </c>
      <c r="G20" s="11" t="n">
        <v>46305</v>
      </c>
      <c r="H20" s="11" t="n">
        <f aca="false">EDATE(G20,6)</f>
        <v>46487</v>
      </c>
    </row>
    <row r="21" customFormat="false" ht="15" hidden="false" customHeight="false" outlineLevel="0" collapsed="false">
      <c r="A21" s="8" t="s">
        <v>293</v>
      </c>
      <c r="B21" s="8" t="s">
        <v>199</v>
      </c>
      <c r="C21" s="8" t="s">
        <v>294</v>
      </c>
      <c r="D21" s="8" t="s">
        <v>295</v>
      </c>
      <c r="E21" s="8" t="s">
        <v>296</v>
      </c>
      <c r="F21" s="8" t="s">
        <v>219</v>
      </c>
      <c r="G21" s="11" t="n">
        <v>46305</v>
      </c>
      <c r="H21" s="11" t="n">
        <f aca="false">EDATE(G21,6)</f>
        <v>46487</v>
      </c>
    </row>
    <row r="23" customFormat="false" ht="15" hidden="false" customHeight="false" outlineLevel="0" collapsed="false">
      <c r="A23" s="10" t="s">
        <v>297</v>
      </c>
    </row>
  </sheetData>
  <autoFilter ref="A1:H21"/>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3" min="2" style="0" width="12"/>
    <col collapsed="false" customWidth="true" hidden="false" outlineLevel="0" max="4" min="4" style="0" width="70"/>
  </cols>
  <sheetData>
    <row r="1" customFormat="false" ht="16.15" hidden="false" customHeight="false" outlineLevel="0" collapsed="false">
      <c r="A1" s="12" t="s">
        <v>298</v>
      </c>
    </row>
    <row r="3" customFormat="false" ht="15" hidden="false" customHeight="false" outlineLevel="0" collapsed="false">
      <c r="A3" s="13" t="s">
        <v>16</v>
      </c>
      <c r="B3" s="13" t="s">
        <v>299</v>
      </c>
      <c r="C3" s="13" t="s">
        <v>300</v>
      </c>
    </row>
    <row r="4" customFormat="false" ht="15" hidden="false" customHeight="false" outlineLevel="0" collapsed="false">
      <c r="A4" s="14" t="s">
        <v>33</v>
      </c>
      <c r="B4" s="14" t="n">
        <f aca="false">COUNTIF(Questionnaire!$D$2:$D$43,A4)</f>
        <v>26</v>
      </c>
      <c r="C4" s="15" t="n">
        <f aca="false">IF($B$8=0,0,B4/$B$8)</f>
        <v>0.619047619047619</v>
      </c>
    </row>
    <row r="5" customFormat="false" ht="15" hidden="false" customHeight="false" outlineLevel="0" collapsed="false">
      <c r="A5" s="14" t="s">
        <v>42</v>
      </c>
      <c r="B5" s="14" t="n">
        <f aca="false">COUNTIF(Questionnaire!$D$2:$D$43,A5)</f>
        <v>7</v>
      </c>
      <c r="C5" s="15" t="n">
        <f aca="false">IF($B$8=0,0,B5/$B$8)</f>
        <v>0.166666666666667</v>
      </c>
    </row>
    <row r="6" customFormat="false" ht="15" hidden="false" customHeight="false" outlineLevel="0" collapsed="false">
      <c r="A6" s="14" t="s">
        <v>27</v>
      </c>
      <c r="B6" s="14" t="n">
        <f aca="false">COUNTIF(Questionnaire!$D$2:$D$43,A6)</f>
        <v>5</v>
      </c>
      <c r="C6" s="15" t="n">
        <f aca="false">IF($B$8=0,0,B6/$B$8)</f>
        <v>0.119047619047619</v>
      </c>
    </row>
    <row r="7" customFormat="false" ht="15" hidden="false" customHeight="false" outlineLevel="0" collapsed="false">
      <c r="A7" s="14" t="s">
        <v>23</v>
      </c>
      <c r="B7" s="14" t="n">
        <f aca="false">COUNTIF(Questionnaire!$D$2:$D$43,A7)</f>
        <v>4</v>
      </c>
      <c r="C7" s="15" t="n">
        <f aca="false">IF($B$8=0,0,B7/$B$8)</f>
        <v>0.0952380952380952</v>
      </c>
    </row>
    <row r="8" customFormat="false" ht="15" hidden="false" customHeight="false" outlineLevel="0" collapsed="false">
      <c r="A8" s="16" t="s">
        <v>301</v>
      </c>
      <c r="B8" s="16" t="n">
        <f aca="false">SUM(B4:B7)</f>
        <v>42</v>
      </c>
      <c r="C8" s="17" t="n">
        <f aca="false">IF($B$8=0,0,SUM(C4:C7))</f>
        <v>1</v>
      </c>
    </row>
    <row r="11" customFormat="false" ht="16.15" hidden="false" customHeight="false" outlineLevel="0" collapsed="false">
      <c r="A11" s="12" t="s">
        <v>302</v>
      </c>
    </row>
    <row r="13" customFormat="false" ht="15" hidden="false" customHeight="false" outlineLevel="0" collapsed="false">
      <c r="A13" s="13" t="s">
        <v>15</v>
      </c>
      <c r="B13" s="13" t="s">
        <v>16</v>
      </c>
      <c r="C13" s="13" t="s">
        <v>19</v>
      </c>
      <c r="D13" s="13"/>
    </row>
    <row r="14" customFormat="false" ht="27.75" hidden="false" customHeight="true" outlineLevel="0" collapsed="false">
      <c r="A14" s="8" t="s">
        <v>303</v>
      </c>
      <c r="B14" s="8" t="s">
        <v>27</v>
      </c>
      <c r="C14" s="8" t="s">
        <v>30</v>
      </c>
      <c r="D14" s="8"/>
    </row>
    <row r="15" customFormat="false" ht="27.75" hidden="false" customHeight="true" outlineLevel="0" collapsed="false">
      <c r="A15" s="8" t="s">
        <v>304</v>
      </c>
      <c r="B15" s="8" t="s">
        <v>42</v>
      </c>
      <c r="C15" s="8" t="s">
        <v>45</v>
      </c>
      <c r="D15" s="8"/>
    </row>
    <row r="16" customFormat="false" ht="27.75" hidden="false" customHeight="true" outlineLevel="0" collapsed="false">
      <c r="A16" s="8" t="s">
        <v>305</v>
      </c>
      <c r="B16" s="8" t="s">
        <v>42</v>
      </c>
      <c r="C16" s="8" t="s">
        <v>51</v>
      </c>
      <c r="D16" s="8"/>
    </row>
    <row r="17" customFormat="false" ht="27.75" hidden="false" customHeight="true" outlineLevel="0" collapsed="false">
      <c r="A17" s="8" t="s">
        <v>306</v>
      </c>
      <c r="B17" s="8" t="s">
        <v>27</v>
      </c>
      <c r="C17" s="8" t="s">
        <v>56</v>
      </c>
      <c r="D17" s="8"/>
    </row>
    <row r="18" customFormat="false" ht="27.75" hidden="false" customHeight="true" outlineLevel="0" collapsed="false">
      <c r="A18" s="8" t="s">
        <v>307</v>
      </c>
      <c r="B18" s="8" t="s">
        <v>42</v>
      </c>
      <c r="C18" s="8" t="s">
        <v>128</v>
      </c>
      <c r="D18" s="8"/>
    </row>
    <row r="19" customFormat="false" ht="27.75" hidden="false" customHeight="true" outlineLevel="0" collapsed="false">
      <c r="A19" s="8" t="s">
        <v>308</v>
      </c>
      <c r="B19" s="8" t="s">
        <v>27</v>
      </c>
      <c r="C19" s="8" t="s">
        <v>145</v>
      </c>
      <c r="D19" s="8"/>
    </row>
    <row r="20" customFormat="false" ht="27.75" hidden="false" customHeight="true" outlineLevel="0" collapsed="false">
      <c r="A20" s="8" t="s">
        <v>309</v>
      </c>
      <c r="B20" s="8" t="s">
        <v>42</v>
      </c>
      <c r="C20" s="8" t="s">
        <v>159</v>
      </c>
      <c r="D20" s="8"/>
    </row>
    <row r="21" customFormat="false" ht="27.75" hidden="false" customHeight="true" outlineLevel="0" collapsed="false">
      <c r="A21" s="8" t="s">
        <v>310</v>
      </c>
      <c r="B21" s="8" t="s">
        <v>42</v>
      </c>
      <c r="C21" s="8" t="s">
        <v>169</v>
      </c>
      <c r="D21" s="8"/>
    </row>
    <row r="22" customFormat="false" ht="27.75" hidden="false" customHeight="true" outlineLevel="0" collapsed="false">
      <c r="A22" s="8" t="s">
        <v>311</v>
      </c>
      <c r="B22" s="8" t="s">
        <v>42</v>
      </c>
      <c r="C22" s="8" t="s">
        <v>189</v>
      </c>
      <c r="D22" s="8"/>
    </row>
    <row r="23" customFormat="false" ht="27.75" hidden="false" customHeight="true" outlineLevel="0" collapsed="false">
      <c r="A23" s="8" t="s">
        <v>312</v>
      </c>
      <c r="B23" s="8" t="s">
        <v>42</v>
      </c>
      <c r="C23" s="8" t="s">
        <v>197</v>
      </c>
      <c r="D23" s="8"/>
    </row>
  </sheetData>
  <mergeCells count="11">
    <mergeCell ref="C13:D13"/>
    <mergeCell ref="C14:D14"/>
    <mergeCell ref="C15:D15"/>
    <mergeCell ref="C16:D16"/>
    <mergeCell ref="C17:D17"/>
    <mergeCell ref="C18:D18"/>
    <mergeCell ref="C19:D19"/>
    <mergeCell ref="C20:D20"/>
    <mergeCell ref="C21:D21"/>
    <mergeCell ref="C22:D22"/>
    <mergeCell ref="C23:D23"/>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2026-10-10T23:44:24Z</dcterms:created>
  <dc:creator>openpyxl</dc:creator>
  <dc:description/>
  <dc:language>en-US</dc:language>
  <cp:lastModifiedBy/>
  <dcterms:modified xsi:type="dcterms:W3CDTF">2026-10-10T23:44:24Z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